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305"/>
  </bookViews>
  <sheets>
    <sheet name="Foglio1" sheetId="1" r:id="rId1"/>
  </sheets>
  <definedNames>
    <definedName name="_xlnm.Print_Area" localSheetId="0">Foglio1!$A$6:$T$9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P4" i="1" l="1"/>
  <c r="Y4" i="1" s="1"/>
  <c r="N15" i="1"/>
  <c r="P15" i="1" s="1"/>
  <c r="Q4" i="1" l="1"/>
  <c r="S4" i="1" s="1"/>
  <c r="Y15" i="1"/>
  <c r="Q15" i="1"/>
  <c r="S15" i="1" s="1"/>
  <c r="Y9" i="1"/>
</calcChain>
</file>

<file path=xl/sharedStrings.xml><?xml version="1.0" encoding="utf-8"?>
<sst xmlns="http://schemas.openxmlformats.org/spreadsheetml/2006/main" count="120" uniqueCount="44">
  <si>
    <t xml:space="preserve">1° sem 2018 pagato a partte con det.  </t>
  </si>
  <si>
    <t>CENTRO 
DI RESPONSABILITA'</t>
  </si>
  <si>
    <t>SERVIZIO</t>
  </si>
  <si>
    <t>INDIRIZZO</t>
  </si>
  <si>
    <t>LOCALITA'</t>
  </si>
  <si>
    <t>PROPRIETARIO</t>
  </si>
  <si>
    <t>INDIRIZZO PROPRIETARIO: Via e n.</t>
  </si>
  <si>
    <t>ESTREMI DEL CONTRATTO</t>
  </si>
  <si>
    <t>Decorrenza contratto</t>
  </si>
  <si>
    <t>Note</t>
  </si>
  <si>
    <t>Canone corrisposto il semestre precedente</t>
  </si>
  <si>
    <t>Adeguamenti ISTAT effettuati su espressa richiesta del locatore a tutto il .</t>
  </si>
  <si>
    <t xml:space="preserve"> Canone dovuto per il semestre in corso (adeguato o non) …...     …...(a)</t>
  </si>
  <si>
    <t xml:space="preserve">Adeg. ISTAT (Rateo maturato semestri precedenti )   …...(b)  </t>
  </si>
  <si>
    <t>Totale al netto  dal 50% della tassa di locazione</t>
  </si>
  <si>
    <t>Riduzione 5% Spending R              semestre in corso</t>
  </si>
  <si>
    <t>Totale netto da corrispondere</t>
  </si>
  <si>
    <t xml:space="preserve">MODALITA' DI ACCREDITO E NOTE VARIE </t>
  </si>
  <si>
    <t xml:space="preserve">Ordinativo
</t>
  </si>
  <si>
    <t>mq</t>
  </si>
  <si>
    <t>Euro al mq</t>
  </si>
  <si>
    <t>Totale tassa di registro 
50% lacatore + 50% ASL</t>
  </si>
  <si>
    <t>Scadenza pagamento       1 semestre</t>
  </si>
  <si>
    <t>Scadenza pagamento 2 semestre</t>
  </si>
  <si>
    <t>Dipartmento di Prevenzione Salute Umana/Servizio Veterinario</t>
  </si>
  <si>
    <t>Via Brennero, n. 51</t>
  </si>
  <si>
    <t>Policoro</t>
  </si>
  <si>
    <t>Via G. Coppola  di Musitani, 24</t>
  </si>
  <si>
    <t>00139 Roma</t>
  </si>
  <si>
    <t>Contratto n. 1005 serie 3 registrato a Policoro il 19/06/2017</t>
  </si>
  <si>
    <t xml:space="preserve">01.01.17 </t>
  </si>
  <si>
    <t>Scadenza 31/12/2022</t>
  </si>
  <si>
    <t>no</t>
  </si>
  <si>
    <t>Nuovo contratto</t>
  </si>
  <si>
    <t>IBAN IT61 C030 6903 2081 0000 0800 601 presso l’Istituto Bancario S. Paolo Roma</t>
  </si>
  <si>
    <t>Trattenere 1° sem</t>
  </si>
  <si>
    <t xml:space="preserve"> Tassa registro 50% a carico del locatore  (pagam. entro il ……...)                              ………...(c) </t>
  </si>
  <si>
    <t>Dipartmento di Prevenzione</t>
  </si>
  <si>
    <t>Barberio Ermelinda</t>
  </si>
  <si>
    <r>
      <rPr>
        <b/>
        <sz val="10"/>
        <rFont val="Arial"/>
        <family val="2"/>
      </rPr>
      <t>Nuovo IBAN</t>
    </r>
    <r>
      <rPr>
        <sz val="10"/>
        <rFont val="Arial"/>
        <family val="2"/>
      </rPr>
      <t xml:space="preserve"> IT39L0306905106100000014068 comunicato 29/10/2018 presso l’Istituto Bancario S. Paolo Roma</t>
    </r>
    <r>
      <rPr>
        <sz val="10"/>
        <color rgb="FFFF0000"/>
        <rFont val="Arial"/>
        <family val="2"/>
      </rPr>
      <t xml:space="preserve"> IBAN IT61 C030 6903 2081 0000 0800 601</t>
    </r>
  </si>
  <si>
    <t xml:space="preserve">1° sem 2019 pagato a parte con det.  </t>
  </si>
  <si>
    <r>
      <rPr>
        <b/>
        <sz val="10"/>
        <rFont val="Arial"/>
        <family val="2"/>
      </rPr>
      <t>Nuovo IBAN</t>
    </r>
    <r>
      <rPr>
        <sz val="10"/>
        <rFont val="Arial"/>
        <family val="2"/>
      </rPr>
      <t xml:space="preserve"> IT39L0306905106100000014068 comunicato 29/10/2018 presso l’Istituto Bancario S. Paolo Roma</t>
    </r>
    <r>
      <rPr>
        <sz val="10"/>
        <color rgb="FFFF0000"/>
        <rFont val="Arial"/>
        <family val="2"/>
      </rPr>
      <t xml:space="preserve"> </t>
    </r>
    <r>
      <rPr>
        <sz val="6"/>
        <color rgb="FFFF0000"/>
        <rFont val="Arial"/>
        <family val="2"/>
      </rPr>
      <t>Vecchio IBAN IT61 C030 6903 2081 0000 0800 601</t>
    </r>
  </si>
  <si>
    <r>
      <rPr>
        <sz val="18"/>
        <rFont val="Arial"/>
        <family val="2"/>
      </rPr>
      <t xml:space="preserve">NUOVO </t>
    </r>
    <r>
      <rPr>
        <sz val="10"/>
        <rFont val="Arial"/>
        <family val="2"/>
      </rPr>
      <t xml:space="preserve">     Totale netto da corrispondere</t>
    </r>
  </si>
  <si>
    <t xml:space="preserve">2° sem 2020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</si>
</sst>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sz val="8"/>
      <color theme="1"/>
      <name val="Calibri"/>
      <family val="2"/>
      <scheme val="minor"/>
    </font>
    <font>
      <b/>
      <u val="singleAccounting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6"/>
      <color rgb="FFFF0000"/>
      <name val="Arial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4" fontId="1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4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vertical="center"/>
    </xf>
    <xf numFmtId="16" fontId="4" fillId="0" borderId="1" xfId="0" applyNumberFormat="1" applyFont="1" applyFill="1" applyBorder="1" applyAlignment="1">
      <alignment vertical="center"/>
    </xf>
    <xf numFmtId="0" fontId="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5"/>
  <sheetViews>
    <sheetView tabSelected="1" view="pageBreakPreview" zoomScale="118" zoomScaleNormal="100" zoomScaleSheetLayoutView="118" workbookViewId="0">
      <selection activeCell="Q11" sqref="Q11"/>
    </sheetView>
  </sheetViews>
  <sheetFormatPr defaultRowHeight="15" x14ac:dyDescent="0.25"/>
  <cols>
    <col min="1" max="1" width="5.140625" customWidth="1"/>
    <col min="2" max="2" width="23.5703125" customWidth="1"/>
    <col min="3" max="4" width="17.42578125" customWidth="1"/>
    <col min="5" max="5" width="10" bestFit="1" customWidth="1"/>
    <col min="6" max="6" width="20.7109375" bestFit="1" customWidth="1"/>
    <col min="7" max="7" width="33" hidden="1" customWidth="1"/>
    <col min="8" max="8" width="14.42578125" hidden="1" customWidth="1"/>
    <col min="9" max="9" width="14.28515625" customWidth="1"/>
    <col min="10" max="10" width="10.7109375" bestFit="1" customWidth="1"/>
    <col min="11" max="11" width="11.42578125" customWidth="1"/>
    <col min="12" max="12" width="10.140625" bestFit="1" customWidth="1"/>
    <col min="13" max="13" width="13.7109375" bestFit="1" customWidth="1"/>
    <col min="14" max="14" width="13.85546875" bestFit="1" customWidth="1"/>
    <col min="15" max="15" width="11.42578125" bestFit="1" customWidth="1"/>
    <col min="16" max="16" width="13.42578125" bestFit="1" customWidth="1"/>
    <col min="17" max="17" width="10.140625" bestFit="1" customWidth="1"/>
    <col min="18" max="18" width="13" bestFit="1" customWidth="1"/>
    <col min="19" max="19" width="10.140625" bestFit="1" customWidth="1"/>
    <col min="20" max="20" width="33.42578125" customWidth="1"/>
    <col min="21" max="21" width="15" customWidth="1"/>
    <col min="22" max="22" width="4.7109375" hidden="1" customWidth="1"/>
    <col min="23" max="23" width="7.140625" hidden="1" customWidth="1"/>
    <col min="25" max="25" width="9.7109375" bestFit="1" customWidth="1"/>
    <col min="26" max="26" width="8.7109375" bestFit="1" customWidth="1"/>
    <col min="27" max="27" width="19.28515625" bestFit="1" customWidth="1"/>
  </cols>
  <sheetData>
    <row r="2" spans="2:27" x14ac:dyDescent="0.25">
      <c r="B2" s="2" t="s">
        <v>40</v>
      </c>
      <c r="C2" s="1"/>
      <c r="D2" s="1"/>
      <c r="E2" s="1"/>
      <c r="F2" s="3"/>
      <c r="G2" s="1"/>
      <c r="H2" s="1"/>
      <c r="I2" s="1"/>
      <c r="J2" s="1"/>
      <c r="K2" s="1"/>
      <c r="L2" s="4"/>
      <c r="M2" s="5"/>
      <c r="N2" s="6"/>
      <c r="O2" s="4"/>
      <c r="P2" s="7"/>
      <c r="Q2" s="4"/>
      <c r="R2" s="8"/>
      <c r="S2" s="9"/>
      <c r="T2" s="1"/>
      <c r="U2" s="10"/>
      <c r="V2" s="11"/>
      <c r="W2" s="12"/>
      <c r="X2" s="13"/>
      <c r="Y2" s="14"/>
      <c r="Z2" s="15"/>
      <c r="AA2" s="15"/>
    </row>
    <row r="3" spans="2:27" s="31" customFormat="1" ht="77.25" customHeight="1" x14ac:dyDescent="0.2">
      <c r="B3" s="16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23" t="s">
        <v>6</v>
      </c>
      <c r="H3" s="24" t="s">
        <v>4</v>
      </c>
      <c r="I3" s="17" t="s">
        <v>7</v>
      </c>
      <c r="J3" s="17" t="s">
        <v>8</v>
      </c>
      <c r="K3" s="17" t="s">
        <v>9</v>
      </c>
      <c r="L3" s="25" t="s">
        <v>10</v>
      </c>
      <c r="M3" s="17" t="s">
        <v>11</v>
      </c>
      <c r="N3" s="26" t="s">
        <v>12</v>
      </c>
      <c r="O3" s="26" t="s">
        <v>13</v>
      </c>
      <c r="P3" s="26" t="s">
        <v>36</v>
      </c>
      <c r="Q3" s="26" t="s">
        <v>14</v>
      </c>
      <c r="R3" s="27" t="s">
        <v>15</v>
      </c>
      <c r="S3" s="28" t="s">
        <v>16</v>
      </c>
      <c r="T3" s="17" t="s">
        <v>17</v>
      </c>
      <c r="U3" s="28" t="s">
        <v>18</v>
      </c>
      <c r="V3" s="29" t="s">
        <v>19</v>
      </c>
      <c r="W3" s="30" t="s">
        <v>20</v>
      </c>
      <c r="X3" s="26"/>
      <c r="Y3" s="22" t="s">
        <v>21</v>
      </c>
      <c r="Z3" s="21" t="s">
        <v>22</v>
      </c>
      <c r="AA3" s="21" t="s">
        <v>23</v>
      </c>
    </row>
    <row r="4" spans="2:27" s="49" customFormat="1" ht="63.75" customHeight="1" x14ac:dyDescent="0.2">
      <c r="B4" s="32" t="s">
        <v>37</v>
      </c>
      <c r="C4" s="33" t="s">
        <v>24</v>
      </c>
      <c r="D4" s="34" t="s">
        <v>25</v>
      </c>
      <c r="E4" s="35" t="s">
        <v>26</v>
      </c>
      <c r="F4" s="35" t="s">
        <v>38</v>
      </c>
      <c r="G4" s="36" t="s">
        <v>27</v>
      </c>
      <c r="H4" s="36" t="s">
        <v>28</v>
      </c>
      <c r="I4" s="33" t="s">
        <v>29</v>
      </c>
      <c r="J4" s="37" t="s">
        <v>30</v>
      </c>
      <c r="K4" s="20" t="s">
        <v>31</v>
      </c>
      <c r="L4" s="38">
        <v>8200</v>
      </c>
      <c r="M4" s="39" t="s">
        <v>32</v>
      </c>
      <c r="N4" s="40">
        <f>L4</f>
        <v>8200</v>
      </c>
      <c r="O4" s="41"/>
      <c r="P4" s="40">
        <f>N4*2%</f>
        <v>164</v>
      </c>
      <c r="Q4" s="42">
        <f>N4+O4-P4</f>
        <v>8036</v>
      </c>
      <c r="R4" s="19" t="s">
        <v>33</v>
      </c>
      <c r="S4" s="43">
        <f>Q4</f>
        <v>8036</v>
      </c>
      <c r="T4" s="33" t="s">
        <v>41</v>
      </c>
      <c r="U4" s="20">
        <v>2018</v>
      </c>
      <c r="V4" s="44">
        <v>553</v>
      </c>
      <c r="W4" s="45"/>
      <c r="X4" s="46"/>
      <c r="Y4" s="47">
        <f>P4*2</f>
        <v>328</v>
      </c>
      <c r="Z4" s="48">
        <v>40208</v>
      </c>
      <c r="AA4" s="48" t="s">
        <v>35</v>
      </c>
    </row>
    <row r="7" spans="2:27" x14ac:dyDescent="0.25">
      <c r="B7" s="2" t="s">
        <v>43</v>
      </c>
      <c r="C7" s="1"/>
      <c r="D7" s="1"/>
      <c r="E7" s="1"/>
      <c r="F7" s="3"/>
      <c r="G7" s="1"/>
      <c r="H7" s="1"/>
      <c r="I7" s="1"/>
      <c r="J7" s="1"/>
      <c r="K7" s="1"/>
      <c r="L7" s="4"/>
      <c r="M7" s="5"/>
      <c r="N7" s="6"/>
      <c r="O7" s="4"/>
      <c r="P7" s="7"/>
      <c r="Q7" s="4"/>
      <c r="R7" s="8"/>
      <c r="S7" s="9"/>
      <c r="T7" s="1"/>
      <c r="U7" s="10"/>
      <c r="V7" s="11"/>
      <c r="W7" s="12"/>
      <c r="X7" s="13"/>
      <c r="Y7" s="14"/>
      <c r="Z7" s="15"/>
      <c r="AA7" s="15"/>
    </row>
    <row r="8" spans="2:27" s="31" customFormat="1" ht="77.25" customHeight="1" x14ac:dyDescent="0.2">
      <c r="B8" s="16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23" t="s">
        <v>6</v>
      </c>
      <c r="H8" s="24" t="s">
        <v>4</v>
      </c>
      <c r="I8" s="17" t="s">
        <v>7</v>
      </c>
      <c r="J8" s="17" t="s">
        <v>8</v>
      </c>
      <c r="K8" s="17" t="s">
        <v>9</v>
      </c>
      <c r="L8" s="25" t="s">
        <v>10</v>
      </c>
      <c r="M8" s="17" t="s">
        <v>11</v>
      </c>
      <c r="N8" s="26" t="s">
        <v>12</v>
      </c>
      <c r="O8" s="26" t="s">
        <v>13</v>
      </c>
      <c r="P8" s="26" t="s">
        <v>36</v>
      </c>
      <c r="Q8" s="26" t="s">
        <v>14</v>
      </c>
      <c r="R8" s="27" t="s">
        <v>15</v>
      </c>
      <c r="S8" s="28" t="s">
        <v>16</v>
      </c>
      <c r="T8" s="17" t="s">
        <v>17</v>
      </c>
      <c r="U8" s="20" t="s">
        <v>42</v>
      </c>
      <c r="V8" s="29" t="s">
        <v>19</v>
      </c>
      <c r="W8" s="30" t="s">
        <v>20</v>
      </c>
      <c r="X8" s="26"/>
      <c r="Y8" s="22" t="s">
        <v>21</v>
      </c>
      <c r="Z8" s="21" t="s">
        <v>22</v>
      </c>
      <c r="AA8" s="21" t="s">
        <v>23</v>
      </c>
    </row>
    <row r="9" spans="2:27" s="49" customFormat="1" ht="63.75" customHeight="1" x14ac:dyDescent="0.2">
      <c r="B9" s="32" t="s">
        <v>37</v>
      </c>
      <c r="C9" s="33" t="s">
        <v>24</v>
      </c>
      <c r="D9" s="34" t="s">
        <v>25</v>
      </c>
      <c r="E9" s="35" t="s">
        <v>26</v>
      </c>
      <c r="F9" s="35" t="s">
        <v>38</v>
      </c>
      <c r="G9" s="36" t="s">
        <v>27</v>
      </c>
      <c r="H9" s="36" t="s">
        <v>28</v>
      </c>
      <c r="I9" s="33" t="s">
        <v>29</v>
      </c>
      <c r="J9" s="37" t="s">
        <v>30</v>
      </c>
      <c r="K9" s="20" t="s">
        <v>31</v>
      </c>
      <c r="L9" s="38">
        <v>8200</v>
      </c>
      <c r="M9" s="39" t="s">
        <v>32</v>
      </c>
      <c r="N9" s="40"/>
      <c r="O9" s="41"/>
      <c r="P9" s="40"/>
      <c r="Q9" s="42"/>
      <c r="R9" s="19" t="s">
        <v>33</v>
      </c>
      <c r="S9" s="43">
        <v>6600</v>
      </c>
      <c r="T9" s="33" t="s">
        <v>39</v>
      </c>
      <c r="U9" s="47">
        <v>5220.6499999999996</v>
      </c>
      <c r="V9" s="44">
        <v>553</v>
      </c>
      <c r="W9" s="45"/>
      <c r="X9" s="46"/>
      <c r="Y9" s="47">
        <f>P9*2</f>
        <v>0</v>
      </c>
      <c r="Z9" s="48">
        <v>40208</v>
      </c>
      <c r="AA9" s="48" t="s">
        <v>35</v>
      </c>
    </row>
    <row r="13" spans="2:27" x14ac:dyDescent="0.25">
      <c r="B13" s="2" t="s">
        <v>0</v>
      </c>
      <c r="C13" s="1"/>
      <c r="D13" s="1"/>
      <c r="E13" s="1"/>
      <c r="F13" s="3"/>
      <c r="G13" s="1"/>
      <c r="H13" s="1"/>
      <c r="I13" s="1"/>
      <c r="J13" s="1"/>
      <c r="K13" s="1"/>
      <c r="L13" s="4"/>
      <c r="M13" s="5"/>
      <c r="N13" s="6"/>
      <c r="O13" s="4"/>
      <c r="P13" s="7"/>
      <c r="Q13" s="4"/>
      <c r="R13" s="8"/>
      <c r="S13" s="9"/>
      <c r="T13" s="1"/>
      <c r="U13" s="10"/>
      <c r="V13" s="11"/>
      <c r="W13" s="12"/>
      <c r="X13" s="13"/>
      <c r="Y13" s="14"/>
      <c r="Z13" s="15"/>
      <c r="AA13" s="15"/>
    </row>
    <row r="14" spans="2:27" s="31" customFormat="1" ht="77.25" customHeight="1" x14ac:dyDescent="0.2">
      <c r="B14" s="16" t="s">
        <v>1</v>
      </c>
      <c r="C14" s="18" t="s">
        <v>2</v>
      </c>
      <c r="D14" s="18" t="s">
        <v>3</v>
      </c>
      <c r="E14" s="18" t="s">
        <v>4</v>
      </c>
      <c r="F14" s="18" t="s">
        <v>5</v>
      </c>
      <c r="G14" s="23" t="s">
        <v>6</v>
      </c>
      <c r="H14" s="24" t="s">
        <v>4</v>
      </c>
      <c r="I14" s="17" t="s">
        <v>7</v>
      </c>
      <c r="J14" s="17" t="s">
        <v>8</v>
      </c>
      <c r="K14" s="17" t="s">
        <v>9</v>
      </c>
      <c r="L14" s="25" t="s">
        <v>10</v>
      </c>
      <c r="M14" s="17" t="s">
        <v>11</v>
      </c>
      <c r="N14" s="26" t="s">
        <v>12</v>
      </c>
      <c r="O14" s="26" t="s">
        <v>13</v>
      </c>
      <c r="P14" s="26" t="s">
        <v>36</v>
      </c>
      <c r="Q14" s="26" t="s">
        <v>14</v>
      </c>
      <c r="R14" s="27" t="s">
        <v>15</v>
      </c>
      <c r="S14" s="28" t="s">
        <v>16</v>
      </c>
      <c r="T14" s="17" t="s">
        <v>17</v>
      </c>
      <c r="U14" s="28" t="s">
        <v>18</v>
      </c>
      <c r="V14" s="29" t="s">
        <v>19</v>
      </c>
      <c r="W14" s="30" t="s">
        <v>20</v>
      </c>
      <c r="X14" s="26"/>
      <c r="Y14" s="22" t="s">
        <v>21</v>
      </c>
      <c r="Z14" s="21" t="s">
        <v>22</v>
      </c>
      <c r="AA14" s="21" t="s">
        <v>23</v>
      </c>
    </row>
    <row r="15" spans="2:27" s="49" customFormat="1" ht="63.75" customHeight="1" x14ac:dyDescent="0.2">
      <c r="B15" s="32" t="s">
        <v>37</v>
      </c>
      <c r="C15" s="33" t="s">
        <v>24</v>
      </c>
      <c r="D15" s="34" t="s">
        <v>25</v>
      </c>
      <c r="E15" s="35" t="s">
        <v>26</v>
      </c>
      <c r="F15" s="35" t="s">
        <v>38</v>
      </c>
      <c r="G15" s="36" t="s">
        <v>27</v>
      </c>
      <c r="H15" s="36" t="s">
        <v>28</v>
      </c>
      <c r="I15" s="33" t="s">
        <v>29</v>
      </c>
      <c r="J15" s="37" t="s">
        <v>30</v>
      </c>
      <c r="K15" s="20" t="s">
        <v>31</v>
      </c>
      <c r="L15" s="38">
        <v>8200</v>
      </c>
      <c r="M15" s="39" t="s">
        <v>32</v>
      </c>
      <c r="N15" s="40">
        <f>L15</f>
        <v>8200</v>
      </c>
      <c r="O15" s="41"/>
      <c r="P15" s="40">
        <f>N15*2%</f>
        <v>164</v>
      </c>
      <c r="Q15" s="42">
        <f>N15+O15-P15</f>
        <v>8036</v>
      </c>
      <c r="R15" s="19" t="s">
        <v>33</v>
      </c>
      <c r="S15" s="43">
        <f>Q15</f>
        <v>8036</v>
      </c>
      <c r="T15" s="33" t="s">
        <v>34</v>
      </c>
      <c r="U15" s="20">
        <v>2018</v>
      </c>
      <c r="V15" s="44">
        <v>553</v>
      </c>
      <c r="W15" s="45"/>
      <c r="X15" s="46"/>
      <c r="Y15" s="47">
        <f>P15*2</f>
        <v>328</v>
      </c>
      <c r="Z15" s="48">
        <v>40208</v>
      </c>
      <c r="AA15" s="48" t="s">
        <v>35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Azienda Sanitaria Locale di Matera</dc:creator>
  <cp:lastModifiedBy>Angela Divincenzo</cp:lastModifiedBy>
  <cp:lastPrinted>2020-10-29T15:19:21Z</cp:lastPrinted>
  <dcterms:created xsi:type="dcterms:W3CDTF">2018-01-23T10:09:06Z</dcterms:created>
  <dcterms:modified xsi:type="dcterms:W3CDTF">2021-05-13T08:04:46Z</dcterms:modified>
</cp:coreProperties>
</file>